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 firstSheet="1" activeTab="1"/>
  </bookViews>
  <sheets>
    <sheet name="公开招聘综合成绩" sheetId="5" state="hidden" r:id="rId1"/>
    <sheet name="公开招聘综合成绩 (排名)" sheetId="9" r:id="rId2"/>
  </sheets>
  <definedNames>
    <definedName name="_xlnm._FilterDatabase" localSheetId="1" hidden="1">'公开招聘综合成绩 (排名)'!$A$3:$K$14</definedName>
    <definedName name="_xlnm.Print_Titles" localSheetId="0">公开招聘综合成绩!$1:$2</definedName>
    <definedName name="_xlnm._FilterDatabase" localSheetId="0" hidden="1">公开招聘综合成绩!$A$2:$K$2</definedName>
    <definedName name="_xlnm.Print_Titles" localSheetId="1">'公开招聘综合成绩 (排名)'!$2:$3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<sst xmlns="http://schemas.openxmlformats.org/spreadsheetml/2006/main" count="96" uniqueCount="71">
  <si>
    <t>三亚崖州湾科技城医院（上海交通大学医学院附属仁济医院2025年第一次公开（考核）招聘工作人员面试（公开招聘））
综合成绩汇总表</t>
  </si>
  <si>
    <t>序号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</si>
  <si>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</si>
  <si>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</si>
  <si>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</si>
  <si>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</si>
  <si>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</si>
  <si>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</si>
  <si>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</si>
  <si>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</si>
  <si>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</si>
  <si>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</si>
  <si>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儿科医师</t>
  </si>
  <si>
    <r>
      <rPr>
        <sz val="16"/>
        <color rgb="FF000000"/>
        <rFont val="Times New Roman"/>
        <charset val="0"/>
      </rPr>
      <t>202601310618</t>
    </r>
    <r>
      <rPr>
        <sz val="16"/>
        <color indexed="8"/>
        <rFont val="Arial"/>
        <charset val="0"/>
      </rPr>
      <t xml:space="preserve">	</t>
    </r>
  </si>
  <si>
    <t>林小玲</t>
  </si>
  <si>
    <t>202601310619</t>
  </si>
  <si>
    <r>
      <rPr>
        <sz val="16"/>
        <color rgb="FF000000"/>
        <rFont val="仿宋_GB2312"/>
        <charset val="134"/>
      </rPr>
      <t>仲</t>
    </r>
    <r>
      <rPr>
        <sz val="16"/>
        <color rgb="FF000000"/>
        <rFont val="宋体"/>
        <charset val="134"/>
      </rPr>
      <t>珅</t>
    </r>
  </si>
  <si>
    <t>眼科验光师</t>
  </si>
  <si>
    <t>202601310623</t>
  </si>
  <si>
    <t>吴瑞春</t>
  </si>
  <si>
    <t>202601310621</t>
  </si>
  <si>
    <t>任媛媛</t>
  </si>
  <si>
    <t>康复治疗师</t>
  </si>
  <si>
    <t>202601310609</t>
  </si>
  <si>
    <t>汤馨悦</t>
  </si>
  <si>
    <t>202601310515</t>
  </si>
  <si>
    <t>梁子扬</t>
  </si>
  <si>
    <t>202601310525</t>
  </si>
  <si>
    <t>谢瑞婵</t>
  </si>
  <si>
    <t>放疗科物理师</t>
  </si>
  <si>
    <t>202601310628</t>
  </si>
  <si>
    <t>李正伟</t>
  </si>
  <si>
    <t>药师</t>
  </si>
  <si>
    <t>202601310323</t>
  </si>
  <si>
    <t>陈敏</t>
  </si>
  <si>
    <t>202601310417</t>
  </si>
  <si>
    <t>张月娜</t>
  </si>
  <si>
    <t>202601310118</t>
  </si>
  <si>
    <t>吕昀</t>
  </si>
  <si>
    <t>附件2</t>
  </si>
  <si>
    <t>三亚崖州湾科技城医院（上海交通大学医学院附属仁济医院2025年第一次公开（考核）招聘工作人员
（公开招聘）综合成绩表</t>
  </si>
  <si>
    <r>
      <rPr>
        <b/>
        <sz val="16"/>
        <color theme="1"/>
        <rFont val="仿宋_GB2312"/>
        <charset val="134"/>
      </rPr>
      <t>序号</t>
    </r>
  </si>
  <si>
    <r>
      <rPr>
        <b/>
        <sz val="16"/>
        <color theme="1"/>
        <rFont val="仿宋_GB2312"/>
        <charset val="134"/>
      </rPr>
      <t>报考岗位</t>
    </r>
  </si>
  <si>
    <r>
      <rPr>
        <b/>
        <sz val="16"/>
        <color theme="1"/>
        <rFont val="仿宋_GB2312"/>
        <charset val="134"/>
      </rPr>
      <t>准考证号</t>
    </r>
  </si>
  <si>
    <r>
      <rPr>
        <b/>
        <sz val="16"/>
        <color theme="1"/>
        <rFont val="仿宋_GB2312"/>
        <charset val="134"/>
      </rPr>
      <t>姓名</t>
    </r>
  </si>
  <si>
    <r>
      <rPr>
        <b/>
        <sz val="16"/>
        <color theme="1"/>
        <rFont val="仿宋_GB2312"/>
        <charset val="134"/>
      </rPr>
      <t>笔试成绩</t>
    </r>
  </si>
  <si>
    <r>
      <rPr>
        <b/>
        <sz val="16"/>
        <color theme="1"/>
        <rFont val="仿宋_GB2312"/>
        <charset val="134"/>
      </rPr>
      <t>笔试成绩</t>
    </r>
    <r>
      <rPr>
        <b/>
        <sz val="16"/>
        <color theme="1"/>
        <rFont val="Times New Roman"/>
        <charset val="134"/>
      </rPr>
      <t xml:space="preserve">
*60%</t>
    </r>
  </si>
  <si>
    <r>
      <rPr>
        <b/>
        <sz val="16"/>
        <color theme="1"/>
        <rFont val="仿宋_GB2312"/>
        <charset val="134"/>
      </rPr>
      <t>面试成绩</t>
    </r>
  </si>
  <si>
    <r>
      <rPr>
        <b/>
        <sz val="16"/>
        <color theme="1"/>
        <rFont val="仿宋_GB2312"/>
        <charset val="134"/>
      </rPr>
      <t>面试成绩</t>
    </r>
    <r>
      <rPr>
        <b/>
        <sz val="16"/>
        <color theme="1"/>
        <rFont val="Times New Roman"/>
        <charset val="134"/>
      </rPr>
      <t xml:space="preserve">
*40%</t>
    </r>
  </si>
  <si>
    <r>
      <rPr>
        <b/>
        <sz val="16"/>
        <color theme="1"/>
        <rFont val="仿宋_GB2312"/>
        <charset val="134"/>
      </rPr>
      <t>综合成绩</t>
    </r>
  </si>
  <si>
    <r>
      <rPr>
        <b/>
        <sz val="16"/>
        <color theme="1"/>
        <rFont val="仿宋_GB2312"/>
        <charset val="134"/>
      </rPr>
      <t>排名</t>
    </r>
  </si>
  <si>
    <r>
      <rPr>
        <b/>
        <sz val="16"/>
        <color theme="1"/>
        <rFont val="仿宋_GB2312"/>
        <charset val="134"/>
      </rPr>
      <t>备注</t>
    </r>
  </si>
  <si>
    <r>
      <rPr>
        <sz val="16"/>
        <color rgb="FF000000"/>
        <rFont val="Times New Roman"/>
        <charset val="134"/>
      </rPr>
      <t>0239-</t>
    </r>
    <r>
      <rPr>
        <sz val="16"/>
        <color rgb="FF000000"/>
        <rFont val="仿宋_GB2312"/>
        <charset val="134"/>
      </rPr>
      <t>儿科医师</t>
    </r>
  </si>
  <si>
    <t>202601310618</t>
  </si>
  <si>
    <r>
      <rPr>
        <sz val="16"/>
        <color rgb="FF000000"/>
        <rFont val="仿宋_GB2312"/>
        <charset val="134"/>
      </rPr>
      <t>林小玲</t>
    </r>
  </si>
  <si>
    <r>
      <rPr>
        <sz val="16"/>
        <color theme="1"/>
        <rFont val="Times New Roman"/>
        <charset val="134"/>
      </rPr>
      <t>0249-</t>
    </r>
    <r>
      <rPr>
        <sz val="16"/>
        <color theme="1"/>
        <rFont val="仿宋_GB2312"/>
        <charset val="134"/>
      </rPr>
      <t>眼科验光师</t>
    </r>
  </si>
  <si>
    <r>
      <rPr>
        <sz val="16"/>
        <color theme="1"/>
        <rFont val="仿宋_GB2312"/>
        <charset val="134"/>
      </rPr>
      <t>吴瑞春</t>
    </r>
  </si>
  <si>
    <r>
      <rPr>
        <sz val="16"/>
        <color theme="1"/>
        <rFont val="仿宋_GB2312"/>
        <charset val="134"/>
      </rPr>
      <t>任媛媛</t>
    </r>
  </si>
  <si>
    <r>
      <rPr>
        <sz val="14"/>
        <color theme="1"/>
        <rFont val="仿宋_GB2312"/>
        <charset val="134"/>
      </rPr>
      <t>面试缺考</t>
    </r>
  </si>
  <si>
    <r>
      <rPr>
        <sz val="16"/>
        <color theme="1"/>
        <rFont val="Times New Roman"/>
        <charset val="134"/>
      </rPr>
      <t>0251-</t>
    </r>
    <r>
      <rPr>
        <sz val="16"/>
        <color theme="1"/>
        <rFont val="仿宋_GB2312"/>
        <charset val="134"/>
      </rPr>
      <t>康复治疗师</t>
    </r>
  </si>
  <si>
    <r>
      <rPr>
        <sz val="16"/>
        <color theme="1"/>
        <rFont val="仿宋_GB2312"/>
        <charset val="134"/>
      </rPr>
      <t>汤馨悦</t>
    </r>
  </si>
  <si>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康复治疗师</t>
    </r>
  </si>
  <si>
    <r>
      <rPr>
        <sz val="16"/>
        <color theme="1"/>
        <rFont val="仿宋_GB2312"/>
        <charset val="134"/>
      </rPr>
      <t>梁子扬</t>
    </r>
  </si>
  <si>
    <r>
      <rPr>
        <sz val="16"/>
        <color theme="1"/>
        <rFont val="仿宋_GB2312"/>
        <charset val="134"/>
      </rPr>
      <t>谢瑞婵</t>
    </r>
  </si>
  <si>
    <r>
      <rPr>
        <sz val="16"/>
        <color theme="1"/>
        <rFont val="Times New Roman"/>
        <charset val="134"/>
      </rPr>
      <t>0254-</t>
    </r>
    <r>
      <rPr>
        <sz val="16"/>
        <color theme="1"/>
        <rFont val="仿宋_GB2312"/>
        <charset val="134"/>
      </rPr>
      <t>放疗科物理师</t>
    </r>
  </si>
  <si>
    <r>
      <rPr>
        <sz val="16"/>
        <color theme="1"/>
        <rFont val="仿宋_GB2312"/>
        <charset val="134"/>
      </rPr>
      <t>李正伟</t>
    </r>
  </si>
  <si>
    <r>
      <rPr>
        <sz val="16"/>
        <color theme="1"/>
        <rFont val="Times New Roman"/>
        <charset val="134"/>
      </rPr>
      <t>0269-</t>
    </r>
    <r>
      <rPr>
        <sz val="16"/>
        <color theme="1"/>
        <rFont val="仿宋_GB2312"/>
        <charset val="134"/>
      </rPr>
      <t>药师</t>
    </r>
  </si>
  <si>
    <r>
      <rPr>
        <sz val="16"/>
        <color theme="1"/>
        <rFont val="仿宋_GB2312"/>
        <charset val="134"/>
      </rPr>
      <t>吕昀</t>
    </r>
  </si>
  <si>
    <r>
      <rPr>
        <sz val="14"/>
        <color theme="1"/>
        <rFont val="仿宋_GB2312"/>
        <charset val="134"/>
      </rPr>
      <t>面试不合格</t>
    </r>
  </si>
  <si>
    <r>
      <rPr>
        <sz val="16"/>
        <color theme="1"/>
        <rFont val="仿宋_GB2312"/>
        <charset val="134"/>
      </rPr>
      <t>张月娜</t>
    </r>
  </si>
  <si>
    <r>
      <rPr>
        <sz val="16"/>
        <color theme="1"/>
        <rFont val="仿宋_GB2312"/>
        <charset val="134"/>
      </rPr>
      <t>陈敏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</si>
</sst>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);\(0\)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0"/>
    </font>
    <font>
      <b/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sz val="16"/>
      <color rgb="FF000000"/>
      <name val="Times New Roman"/>
      <charset val="0"/>
    </font>
    <font>
      <sz val="16"/>
      <color theme="1"/>
      <name val="Times New Roman"/>
      <charset val="134"/>
    </font>
    <font>
      <sz val="16"/>
      <color theme="1"/>
      <name val="Times New Roman"/>
      <charset val="0"/>
    </font>
    <font>
      <b/>
      <sz val="20"/>
      <color theme="1"/>
      <name val="宋体"/>
      <charset val="0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仿宋_GB2312"/>
      <charset val="134"/>
    </font>
    <font>
      <sz val="14"/>
      <color rgb="FF000000"/>
      <name val="Times New Roman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N4" sqref="N4"/>
    </sheetView>
  </sheetViews>
  <sheetFormatPr defaultColWidth="9" defaultRowHeight="33" customHeight="1"/>
  <cols>
    <col min="1" max="1" width="7.5045045045045" customWidth="1"/>
    <col min="2" max="2" width="19.3603603603604" customWidth="1"/>
    <col min="3" max="3" width="19.5495495495495" customWidth="1"/>
    <col min="4" max="4" width="11.1801801801802" customWidth="1"/>
    <col min="5" max="6" width="13" customWidth="1"/>
    <col min="7" max="7" width="13.9099099099099" customWidth="1"/>
    <col min="8" max="8" width="13" customWidth="1"/>
    <col min="9" max="9" width="13.7297297297297" customWidth="1"/>
    <col min="10" max="10" width="10.2702702702703" customWidth="1"/>
    <col min="11" max="11" width="13.3693693693694" customWidth="1"/>
  </cols>
  <sheetData>
    <row r="1" ht="98" customHeight="1" spans="1:11">
      <c r="A1" s="22" t="s">
        <v>0</v>
      </c>
      <c r="B1" s="22"/>
      <c r="C1" s="23"/>
      <c r="D1" s="23"/>
      <c r="E1" s="24"/>
      <c r="F1" s="24"/>
      <c r="G1" s="24"/>
      <c r="H1" s="24"/>
      <c r="I1" s="24"/>
      <c r="J1" s="23"/>
      <c r="K1" s="23"/>
    </row>
    <row r="2" ht="40" customHeight="1" spans="1:11">
      <c r="A2" s="25" t="s">
        <v>1</v>
      </c>
      <c r="B2" s="26" t="s">
        <v>2</v>
      </c>
      <c r="C2" s="25" t="s">
        <v>3</v>
      </c>
      <c r="D2" s="25" t="s">
        <v>4</v>
      </c>
      <c r="E2" s="27" t="s">
        <v>5</v>
      </c>
      <c r="F2" s="28" t="s">
        <v>6</v>
      </c>
      <c r="G2" s="27" t="s">
        <v>7</v>
      </c>
      <c r="H2" s="28" t="s">
        <v>8</v>
      </c>
      <c r="I2" s="27" t="s">
        <v>9</v>
      </c>
      <c r="J2" s="25" t="s">
        <v>10</v>
      </c>
      <c r="K2" s="25" t="s">
        <v>11</v>
      </c>
    </row>
    <row r="3" customHeight="1" spans="1:11">
      <c r="A3" s="29">
        <v>1</v>
      </c>
      <c r="B3" s="30" t="s">
        <v>12</v>
      </c>
      <c r="C3" s="11" t="s">
        <v>13</v>
      </c>
      <c r="D3" s="30" t="s">
        <v>14</v>
      </c>
      <c r="E3" s="31">
        <v>80.45</v>
      </c>
      <c r="F3" s="32">
        <f>E3*0.6</f>
        <v>48.27</v>
      </c>
      <c r="G3" s="33">
        <v>75.33</v>
      </c>
      <c r="H3" s="32">
        <f>G3*0.4</f>
        <v>30.132</v>
      </c>
      <c r="I3" s="32">
        <f>F3+H3</f>
        <v>78.402</v>
      </c>
      <c r="J3" s="34"/>
      <c r="K3" s="29"/>
    </row>
    <row r="4" customHeight="1" spans="1:11">
      <c r="A4" s="29">
        <v>2</v>
      </c>
      <c r="B4" s="35" t="s">
        <v>12</v>
      </c>
      <c r="C4" s="17" t="s">
        <v>15</v>
      </c>
      <c r="D4" s="35" t="s">
        <v>16</v>
      </c>
      <c r="E4" s="36">
        <v>72</v>
      </c>
      <c r="F4" s="32">
        <f>E4*0.6</f>
        <v>43.2</v>
      </c>
      <c r="G4" s="33">
        <v>84.67</v>
      </c>
      <c r="H4" s="32">
        <f>G4*0.4</f>
        <v>33.868</v>
      </c>
      <c r="I4" s="32">
        <f>F4+H4</f>
        <v>77.068</v>
      </c>
      <c r="J4" s="34"/>
      <c r="K4" s="29"/>
    </row>
    <row r="5" customHeight="1" spans="1:11">
      <c r="A5" s="29">
        <v>3</v>
      </c>
      <c r="B5" s="37" t="s">
        <v>17</v>
      </c>
      <c r="C5" s="20" t="s">
        <v>18</v>
      </c>
      <c r="D5" s="37" t="s">
        <v>19</v>
      </c>
      <c r="E5" s="38">
        <v>71.95</v>
      </c>
      <c r="F5" s="32">
        <f>E5*0.6</f>
        <v>43.17</v>
      </c>
      <c r="G5" s="33">
        <v>78.67</v>
      </c>
      <c r="H5" s="32">
        <f>G5*0.4</f>
        <v>31.468</v>
      </c>
      <c r="I5" s="32">
        <f>F5+H5</f>
        <v>74.638</v>
      </c>
      <c r="J5" s="34"/>
      <c r="K5" s="29"/>
    </row>
    <row r="6" customHeight="1" spans="1:11">
      <c r="A6" s="29">
        <v>4</v>
      </c>
      <c r="B6" s="37" t="s">
        <v>17</v>
      </c>
      <c r="C6" s="20" t="s">
        <v>20</v>
      </c>
      <c r="D6" s="37" t="s">
        <v>21</v>
      </c>
      <c r="E6" s="38">
        <v>66.8</v>
      </c>
      <c r="F6" s="32">
        <f t="shared" ref="F6:F13" si="0">E6*0.6</f>
        <v>40.08</v>
      </c>
      <c r="G6" s="33"/>
      <c r="H6" s="32">
        <f t="shared" ref="H6:H13" si="1">G6*0.4</f>
        <v>0</v>
      </c>
      <c r="I6" s="32">
        <f t="shared" ref="I6:I13" si="2">F6+H6</f>
        <v>40.08</v>
      </c>
      <c r="J6" s="34"/>
      <c r="K6" s="29"/>
    </row>
    <row r="7" customHeight="1" spans="1:11">
      <c r="A7" s="29">
        <v>5</v>
      </c>
      <c r="B7" s="37" t="s">
        <v>22</v>
      </c>
      <c r="C7" s="20" t="s">
        <v>23</v>
      </c>
      <c r="D7" s="37" t="s">
        <v>24</v>
      </c>
      <c r="E7" s="38">
        <v>79.6</v>
      </c>
      <c r="F7" s="32">
        <f t="shared" si="0"/>
        <v>47.76</v>
      </c>
      <c r="G7" s="33">
        <v>85</v>
      </c>
      <c r="H7" s="32">
        <f t="shared" si="1"/>
        <v>34</v>
      </c>
      <c r="I7" s="32">
        <f t="shared" si="2"/>
        <v>81.76</v>
      </c>
      <c r="J7" s="34"/>
      <c r="K7" s="29"/>
    </row>
    <row r="8" customHeight="1" spans="1:11">
      <c r="A8" s="29">
        <v>6</v>
      </c>
      <c r="B8" s="37" t="s">
        <v>22</v>
      </c>
      <c r="C8" s="20" t="s">
        <v>25</v>
      </c>
      <c r="D8" s="37" t="s">
        <v>26</v>
      </c>
      <c r="E8" s="38">
        <v>77.15</v>
      </c>
      <c r="F8" s="32">
        <f t="shared" si="0"/>
        <v>46.29</v>
      </c>
      <c r="G8" s="33">
        <v>78</v>
      </c>
      <c r="H8" s="32">
        <f t="shared" si="1"/>
        <v>31.2</v>
      </c>
      <c r="I8" s="32">
        <f t="shared" si="2"/>
        <v>77.49</v>
      </c>
      <c r="J8" s="34"/>
      <c r="K8" s="29"/>
    </row>
    <row r="9" customHeight="1" spans="1:11">
      <c r="A9" s="29">
        <v>7</v>
      </c>
      <c r="B9" s="37" t="s">
        <v>22</v>
      </c>
      <c r="C9" s="20" t="s">
        <v>27</v>
      </c>
      <c r="D9" s="37" t="s">
        <v>28</v>
      </c>
      <c r="E9" s="38">
        <v>75.2</v>
      </c>
      <c r="F9" s="32">
        <f t="shared" si="0"/>
        <v>45.12</v>
      </c>
      <c r="G9" s="33">
        <v>73.67</v>
      </c>
      <c r="H9" s="32">
        <f t="shared" si="1"/>
        <v>29.468</v>
      </c>
      <c r="I9" s="32">
        <f t="shared" si="2"/>
        <v>74.588</v>
      </c>
      <c r="J9" s="34"/>
      <c r="K9" s="29"/>
    </row>
    <row r="10" customHeight="1" spans="1:11">
      <c r="A10" s="29">
        <v>8</v>
      </c>
      <c r="B10" s="37" t="s">
        <v>29</v>
      </c>
      <c r="C10" s="20" t="s">
        <v>30</v>
      </c>
      <c r="D10" s="37" t="s">
        <v>31</v>
      </c>
      <c r="E10" s="38">
        <v>56.95</v>
      </c>
      <c r="F10" s="32">
        <f t="shared" si="0"/>
        <v>34.17</v>
      </c>
      <c r="G10" s="33"/>
      <c r="H10" s="32">
        <f t="shared" si="1"/>
        <v>0</v>
      </c>
      <c r="I10" s="32">
        <f t="shared" si="2"/>
        <v>34.17</v>
      </c>
      <c r="J10" s="34"/>
      <c r="K10" s="29"/>
    </row>
    <row r="11" customHeight="1" spans="1:11">
      <c r="A11" s="29">
        <v>9</v>
      </c>
      <c r="B11" s="37" t="s">
        <v>32</v>
      </c>
      <c r="C11" s="20" t="s">
        <v>33</v>
      </c>
      <c r="D11" s="37" t="s">
        <v>34</v>
      </c>
      <c r="E11" s="38">
        <v>79.15</v>
      </c>
      <c r="F11" s="32">
        <f t="shared" si="0"/>
        <v>47.49</v>
      </c>
      <c r="G11" s="33">
        <v>50.67</v>
      </c>
      <c r="H11" s="32">
        <f t="shared" si="1"/>
        <v>20.268</v>
      </c>
      <c r="I11" s="32">
        <f t="shared" si="2"/>
        <v>67.758</v>
      </c>
      <c r="J11" s="34"/>
      <c r="K11" s="29"/>
    </row>
    <row r="12" customHeight="1" spans="1:11">
      <c r="A12" s="29">
        <v>10</v>
      </c>
      <c r="B12" s="37" t="s">
        <v>32</v>
      </c>
      <c r="C12" s="20" t="s">
        <v>35</v>
      </c>
      <c r="D12" s="37" t="s">
        <v>36</v>
      </c>
      <c r="E12" s="38">
        <v>78.95</v>
      </c>
      <c r="F12" s="32">
        <f t="shared" si="0"/>
        <v>47.37</v>
      </c>
      <c r="G12" s="33">
        <v>55</v>
      </c>
      <c r="H12" s="32">
        <f t="shared" si="1"/>
        <v>22</v>
      </c>
      <c r="I12" s="32">
        <f t="shared" si="2"/>
        <v>69.37</v>
      </c>
      <c r="J12" s="34"/>
      <c r="K12" s="29"/>
    </row>
    <row r="13" customHeight="1" spans="1:11">
      <c r="A13" s="29">
        <v>11</v>
      </c>
      <c r="B13" s="37" t="s">
        <v>32</v>
      </c>
      <c r="C13" s="20" t="s">
        <v>37</v>
      </c>
      <c r="D13" s="37" t="s">
        <v>38</v>
      </c>
      <c r="E13" s="38">
        <v>77.65</v>
      </c>
      <c r="F13" s="32">
        <f t="shared" si="0"/>
        <v>46.59</v>
      </c>
      <c r="G13" s="33">
        <v>57.33</v>
      </c>
      <c r="H13" s="32">
        <f t="shared" si="1"/>
        <v>22.932</v>
      </c>
      <c r="I13" s="32">
        <f t="shared" si="2"/>
        <v>69.522</v>
      </c>
      <c r="J13" s="34"/>
      <c r="K13" s="29"/>
    </row>
  </sheetData>
  <mergeCells count="1">
    <mergeCell ref="A1:K1"/>
  </mergeCells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4" sqref="A4:A14"/>
    </sheetView>
  </sheetViews>
  <sheetFormatPr defaultColWidth="9" defaultRowHeight="33" customHeight="1"/>
  <cols>
    <col min="1" max="1" width="7.5045045045045" customWidth="1"/>
    <col min="2" max="2" width="26.3243243243243" customWidth="1"/>
    <col min="3" max="3" width="22.1621621621622" customWidth="1"/>
    <col min="4" max="4" width="13.1171171171171" customWidth="1"/>
    <col min="5" max="5" width="14.9009009009009" customWidth="1"/>
    <col min="6" max="6" width="13" customWidth="1"/>
    <col min="7" max="7" width="13.9099099099099" customWidth="1"/>
    <col min="8" max="8" width="13" customWidth="1"/>
    <col min="9" max="9" width="13.7297297297297" customWidth="1"/>
    <col min="10" max="10" width="10.2702702702703" customWidth="1"/>
    <col min="11" max="11" width="23.7117117117117" customWidth="1"/>
  </cols>
  <sheetData>
    <row r="1" customHeight="1" spans="1:1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80" customHeight="1" spans="1:11">
      <c r="A2" s="2" t="s">
        <v>40</v>
      </c>
      <c r="B2" s="2"/>
      <c r="C2" s="3"/>
      <c r="D2" s="3"/>
      <c r="E2" s="4"/>
      <c r="F2" s="4"/>
      <c r="G2" s="4"/>
      <c r="H2" s="4"/>
      <c r="I2" s="4"/>
      <c r="J2" s="3"/>
      <c r="K2" s="3"/>
    </row>
    <row r="3" ht="40" customHeight="1" spans="1:11">
      <c r="A3" s="5" t="s">
        <v>41</v>
      </c>
      <c r="B3" s="6" t="s">
        <v>42</v>
      </c>
      <c r="C3" s="5" t="s">
        <v>43</v>
      </c>
      <c r="D3" s="5" t="s">
        <v>44</v>
      </c>
      <c r="E3" s="7" t="s">
        <v>45</v>
      </c>
      <c r="F3" s="8" t="s">
        <v>46</v>
      </c>
      <c r="G3" s="7" t="s">
        <v>47</v>
      </c>
      <c r="H3" s="8" t="s">
        <v>48</v>
      </c>
      <c r="I3" s="7" t="s">
        <v>49</v>
      </c>
      <c r="J3" s="5" t="s">
        <v>50</v>
      </c>
      <c r="K3" s="5" t="s">
        <v>51</v>
      </c>
    </row>
    <row r="4" customHeight="1" spans="1:11">
      <c r="A4" s="9">
        <v>1</v>
      </c>
      <c r="B4" s="10" t="s">
        <v>52</v>
      </c>
      <c r="C4" s="11" t="s">
        <v>53</v>
      </c>
      <c r="D4" s="10" t="s">
        <v>54</v>
      </c>
      <c r="E4" s="12">
        <v>80.45</v>
      </c>
      <c r="F4" s="13">
        <f>E4*0.6</f>
        <v>48.27</v>
      </c>
      <c r="G4" s="14">
        <v>75.33</v>
      </c>
      <c r="H4" s="13">
        <f>G4*0.4</f>
        <v>30.132</v>
      </c>
      <c r="I4" s="13">
        <f>F4+H4</f>
        <v>78.402</v>
      </c>
      <c r="J4" s="15">
        <v>1</v>
      </c>
      <c r="K4" s="9"/>
    </row>
    <row r="5" customHeight="1" spans="1:11">
      <c r="A5" s="9">
        <v>2</v>
      </c>
      <c r="B5" s="16" t="s">
        <v>52</v>
      </c>
      <c r="C5" s="17" t="s">
        <v>15</v>
      </c>
      <c r="D5" s="16" t="s">
        <v>16</v>
      </c>
      <c r="E5" s="18">
        <v>72</v>
      </c>
      <c r="F5" s="13">
        <f>E5*0.6</f>
        <v>43.2</v>
      </c>
      <c r="G5" s="14">
        <v>84.67</v>
      </c>
      <c r="H5" s="13">
        <f>G5*0.4</f>
        <v>33.868</v>
      </c>
      <c r="I5" s="13">
        <f>F5+H5</f>
        <v>77.068</v>
      </c>
      <c r="J5" s="15">
        <v>2</v>
      </c>
      <c r="K5" s="9"/>
    </row>
    <row r="6" customHeight="1" spans="1:11">
      <c r="A6" s="9">
        <v>3</v>
      </c>
      <c r="B6" s="19" t="s">
        <v>55</v>
      </c>
      <c r="C6" s="20" t="s">
        <v>18</v>
      </c>
      <c r="D6" s="19" t="s">
        <v>56</v>
      </c>
      <c r="E6" s="21">
        <v>71.95</v>
      </c>
      <c r="F6" s="13">
        <f t="shared" ref="F4:F14" si="0">E6*0.6</f>
        <v>43.17</v>
      </c>
      <c r="G6" s="14">
        <v>78.67</v>
      </c>
      <c r="H6" s="13">
        <f t="shared" ref="H4:H14" si="1">G6*0.4</f>
        <v>31.468</v>
      </c>
      <c r="I6" s="13">
        <f t="shared" ref="I4:I14" si="2">F6+H6</f>
        <v>74.638</v>
      </c>
      <c r="J6" s="15">
        <v>1</v>
      </c>
      <c r="K6" s="9"/>
    </row>
    <row r="7" customHeight="1" spans="1:11">
      <c r="A7" s="9">
        <v>4</v>
      </c>
      <c r="B7" s="19" t="s">
        <v>55</v>
      </c>
      <c r="C7" s="20" t="s">
        <v>20</v>
      </c>
      <c r="D7" s="19" t="s">
        <v>57</v>
      </c>
      <c r="E7" s="21">
        <v>66.8</v>
      </c>
      <c r="F7" s="13">
        <f t="shared" si="0"/>
        <v>40.08</v>
      </c>
      <c r="G7" s="14"/>
      <c r="H7" s="13">
        <f t="shared" si="1"/>
        <v>0</v>
      </c>
      <c r="I7" s="13">
        <f t="shared" si="2"/>
        <v>40.08</v>
      </c>
      <c r="J7" s="15"/>
      <c r="K7" s="9" t="s">
        <v>58</v>
      </c>
    </row>
    <row r="8" customHeight="1" spans="1:11">
      <c r="A8" s="9">
        <v>5</v>
      </c>
      <c r="B8" s="19" t="s">
        <v>59</v>
      </c>
      <c r="C8" s="20" t="s">
        <v>23</v>
      </c>
      <c r="D8" s="19" t="s">
        <v>60</v>
      </c>
      <c r="E8" s="21">
        <v>79.6</v>
      </c>
      <c r="F8" s="13">
        <f t="shared" si="0"/>
        <v>47.76</v>
      </c>
      <c r="G8" s="14">
        <v>85</v>
      </c>
      <c r="H8" s="13">
        <f t="shared" si="1"/>
        <v>34</v>
      </c>
      <c r="I8" s="13">
        <f t="shared" si="2"/>
        <v>81.76</v>
      </c>
      <c r="J8" s="15">
        <v>1</v>
      </c>
      <c r="K8" s="9"/>
    </row>
    <row r="9" customHeight="1" spans="1:11">
      <c r="A9" s="9">
        <v>6</v>
      </c>
      <c r="B9" s="19" t="s">
        <v>61</v>
      </c>
      <c r="C9" s="20" t="s">
        <v>25</v>
      </c>
      <c r="D9" s="19" t="s">
        <v>62</v>
      </c>
      <c r="E9" s="21">
        <v>77.15</v>
      </c>
      <c r="F9" s="13">
        <f t="shared" si="0"/>
        <v>46.29</v>
      </c>
      <c r="G9" s="14">
        <v>78</v>
      </c>
      <c r="H9" s="13">
        <f t="shared" si="1"/>
        <v>31.2</v>
      </c>
      <c r="I9" s="13">
        <f t="shared" si="2"/>
        <v>77.49</v>
      </c>
      <c r="J9" s="15">
        <v>2</v>
      </c>
      <c r="K9" s="9"/>
    </row>
    <row r="10" customHeight="1" spans="1:11">
      <c r="A10" s="9">
        <v>7</v>
      </c>
      <c r="B10" s="19" t="s">
        <v>59</v>
      </c>
      <c r="C10" s="20" t="s">
        <v>27</v>
      </c>
      <c r="D10" s="19" t="s">
        <v>63</v>
      </c>
      <c r="E10" s="21">
        <v>75.2</v>
      </c>
      <c r="F10" s="13">
        <f t="shared" si="0"/>
        <v>45.12</v>
      </c>
      <c r="G10" s="14">
        <v>73.67</v>
      </c>
      <c r="H10" s="13">
        <f t="shared" si="1"/>
        <v>29.468</v>
      </c>
      <c r="I10" s="13">
        <f t="shared" si="2"/>
        <v>74.588</v>
      </c>
      <c r="J10" s="15">
        <v>3</v>
      </c>
      <c r="K10" s="9"/>
    </row>
    <row r="11" customHeight="1" spans="1:11">
      <c r="A11" s="9">
        <v>8</v>
      </c>
      <c r="B11" s="19" t="s">
        <v>64</v>
      </c>
      <c r="C11" s="20" t="s">
        <v>30</v>
      </c>
      <c r="D11" s="19" t="s">
        <v>65</v>
      </c>
      <c r="E11" s="21">
        <v>56.95</v>
      </c>
      <c r="F11" s="13">
        <f t="shared" si="0"/>
        <v>34.17</v>
      </c>
      <c r="G11" s="14"/>
      <c r="H11" s="13">
        <f t="shared" si="1"/>
        <v>0</v>
      </c>
      <c r="I11" s="13">
        <f t="shared" si="2"/>
        <v>34.17</v>
      </c>
      <c r="J11" s="15"/>
      <c r="K11" s="9" t="s">
        <v>58</v>
      </c>
    </row>
    <row r="12" customHeight="1" spans="1:11">
      <c r="A12" s="9">
        <v>9</v>
      </c>
      <c r="B12" s="19" t="s">
        <v>66</v>
      </c>
      <c r="C12" s="20" t="s">
        <v>37</v>
      </c>
      <c r="D12" s="19" t="s">
        <v>67</v>
      </c>
      <c r="E12" s="21">
        <v>77.65</v>
      </c>
      <c r="F12" s="13">
        <f t="shared" si="0"/>
        <v>46.59</v>
      </c>
      <c r="G12" s="14">
        <v>57.33</v>
      </c>
      <c r="H12" s="13">
        <f t="shared" si="1"/>
        <v>22.932</v>
      </c>
      <c r="I12" s="13">
        <f t="shared" si="2"/>
        <v>69.522</v>
      </c>
      <c r="J12" s="15"/>
      <c r="K12" s="9" t="s">
        <v>68</v>
      </c>
    </row>
    <row r="13" customHeight="1" spans="1:11">
      <c r="A13" s="9">
        <v>10</v>
      </c>
      <c r="B13" s="19" t="s">
        <v>66</v>
      </c>
      <c r="C13" s="20" t="s">
        <v>35</v>
      </c>
      <c r="D13" s="19" t="s">
        <v>69</v>
      </c>
      <c r="E13" s="21">
        <v>78.95</v>
      </c>
      <c r="F13" s="13">
        <f t="shared" si="0"/>
        <v>47.37</v>
      </c>
      <c r="G13" s="14">
        <v>55</v>
      </c>
      <c r="H13" s="13">
        <f t="shared" si="1"/>
        <v>22</v>
      </c>
      <c r="I13" s="13">
        <f t="shared" si="2"/>
        <v>69.37</v>
      </c>
      <c r="J13" s="15"/>
      <c r="K13" s="9" t="s">
        <v>68</v>
      </c>
    </row>
    <row r="14" customHeight="1" spans="1:11">
      <c r="A14" s="9">
        <v>11</v>
      </c>
      <c r="B14" s="19" t="s">
        <v>66</v>
      </c>
      <c r="C14" s="20" t="s">
        <v>33</v>
      </c>
      <c r="D14" s="19" t="s">
        <v>70</v>
      </c>
      <c r="E14" s="21">
        <v>79.15</v>
      </c>
      <c r="F14" s="13">
        <f t="shared" si="0"/>
        <v>47.49</v>
      </c>
      <c r="G14" s="14">
        <v>50.67</v>
      </c>
      <c r="H14" s="13">
        <f t="shared" si="1"/>
        <v>20.268</v>
      </c>
      <c r="I14" s="13">
        <f t="shared" si="2"/>
        <v>67.758</v>
      </c>
      <c r="J14" s="15"/>
      <c r="K14" s="9" t="s">
        <v>68</v>
      </c>
    </row>
  </sheetData>
  <mergeCells count="2">
    <mergeCell ref="A1:K1"/>
    <mergeCell ref="A2:K2"/>
  </mergeCells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  <ignoredErrors>
    <ignoredError sqref="C4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公开招聘综合成绩</vt:lpstr>
      <vt:lpstr>公开招聘综合成绩 (排名)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高贵的微信会员</cp:lastModifiedBy>
  <dcterms:created xsi:type="dcterms:W3CDTF">2023-08-01T08:33:00Z</dcterms:created>
  <dcterms:modified xsi:type="dcterms:W3CDTF">2026-03-20T08:46:03Z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39AE5D3314FE45BDA6F210D6E153AAE7_13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